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st breakdown" sheetId="1" state="visible" r:id="rId1"/>
  </sheets>
  <definedNames>
    <definedName name="_xlnm.Print_Area" localSheetId="0">'Cost breakdown'!$A$1:$G$51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##"/>
    <numFmt numFmtId="165" formatCode="0.0%"/>
  </numFmts>
  <fonts count="9">
    <font>
      <name val="Calibri"/>
      <family val="2"/>
      <color theme="1"/>
      <sz val="11"/>
      <scheme val="minor"/>
    </font>
    <font>
      <b val="1"/>
      <color rgb="002B3D9C"/>
      <sz val="18"/>
    </font>
    <font>
      <b val="1"/>
      <color rgb="00586074"/>
      <sz val="9"/>
    </font>
    <font>
      <b val="1"/>
      <sz val="9"/>
    </font>
    <font>
      <b val="1"/>
      <color rgb="002B3D9C"/>
      <sz val="9"/>
    </font>
    <font>
      <b val="1"/>
      <color rgb="001F2A44"/>
      <sz val="9"/>
    </font>
    <font>
      <b val="1"/>
    </font>
    <font>
      <i val="1"/>
      <color rgb="00586074"/>
      <sz val="8"/>
    </font>
    <font>
      <color rgb="00586074"/>
      <sz val="8"/>
    </font>
  </fonts>
  <fills count="5">
    <fill>
      <patternFill/>
    </fill>
    <fill>
      <patternFill patternType="gray125"/>
    </fill>
    <fill>
      <patternFill patternType="solid">
        <fgColor rgb="00E1E6F7"/>
      </patternFill>
    </fill>
    <fill>
      <patternFill patternType="solid">
        <fgColor rgb="00E8ECF8"/>
      </patternFill>
    </fill>
    <fill>
      <patternFill patternType="solid">
        <fgColor rgb="00F3F5FB"/>
      </patternFill>
    </fill>
  </fills>
  <borders count="2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164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0" fontId="0" fillId="3" borderId="1" pivotButton="0" quotePrefix="0" xfId="0"/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/>
    </xf>
    <xf numFmtId="165" fontId="0" fillId="0" borderId="1" applyAlignment="1" pivotButton="0" quotePrefix="0" xfId="0">
      <alignment vertical="top"/>
    </xf>
    <xf numFmtId="164" fontId="0" fillId="0" borderId="1" applyAlignment="1" pivotButton="0" quotePrefix="0" xfId="0">
      <alignment vertical="top"/>
    </xf>
    <xf numFmtId="164" fontId="0" fillId="4" borderId="1" applyAlignment="1" pivotButton="0" quotePrefix="0" xfId="0">
      <alignment vertical="top"/>
    </xf>
    <xf numFmtId="165" fontId="0" fillId="4" borderId="1" applyAlignment="1" pivotButton="0" quotePrefix="0" xfId="0">
      <alignment vertical="top"/>
    </xf>
    <xf numFmtId="0" fontId="2" fillId="0" borderId="1" applyAlignment="1" pivotButton="0" quotePrefix="0" xfId="0">
      <alignment vertical="center" wrapText="1"/>
    </xf>
    <xf numFmtId="0" fontId="0" fillId="4" borderId="1" pivotButton="0" quotePrefix="0" xfId="0"/>
    <xf numFmtId="164" fontId="0" fillId="4" borderId="1" pivotButton="0" quotePrefix="0" xfId="0"/>
    <xf numFmtId="0" fontId="5" fillId="0" borderId="1" applyAlignment="1" pivotButton="0" quotePrefix="0" xfId="0">
      <alignment vertical="center" wrapText="1"/>
    </xf>
    <xf numFmtId="164" fontId="6" fillId="4" borderId="1" pivotButton="0" quotePrefix="0" xfId="0"/>
    <xf numFmtId="165" fontId="0" fillId="0" borderId="1" pivotButton="0" quotePrefix="0" xfId="0"/>
    <xf numFmtId="4" fontId="0" fillId="0" borderId="1" pivotButton="0" quotePrefix="0" xfId="0"/>
    <xf numFmtId="165" fontId="0" fillId="4" borderId="1" pivotButton="0" quotePrefix="0" xfId="0"/>
    <xf numFmtId="4" fontId="0" fillId="4" borderId="1" pivotButton="0" quotePrefix="0" xfId="0"/>
    <xf numFmtId="0" fontId="7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1"/>
  <sheetViews>
    <sheetView workbookViewId="0">
      <selection activeCell="A1" sqref="A1"/>
    </sheetView>
  </sheetViews>
  <sheetFormatPr baseColWidth="8" defaultRowHeight="15"/>
  <cols>
    <col width="26" customWidth="1" min="1" max="1"/>
    <col width="24" customWidth="1" min="2" max="2"/>
    <col width="7" customWidth="1" min="3" max="3"/>
    <col width="10" customWidth="1" min="4" max="4"/>
    <col width="8" customWidth="1" min="5" max="5"/>
    <col width="12" customWidth="1" min="6" max="6"/>
    <col width="13" customWidth="1" min="7" max="7"/>
  </cols>
  <sheetData>
    <row r="1" ht="30" customHeight="1">
      <c r="A1" s="1" t="inlineStr">
        <is>
          <t>COST BREAKDOWN SHEET</t>
        </is>
      </c>
    </row>
    <row r="3">
      <c r="A3" s="2" t="inlineStr">
        <is>
          <t>Product</t>
        </is>
      </c>
      <c r="B3" s="3" t="n"/>
      <c r="C3" s="3" t="n"/>
      <c r="D3" s="2" t="inlineStr">
        <is>
          <t>Item code</t>
        </is>
      </c>
      <c r="E3" s="3" t="n"/>
      <c r="F3" s="3" t="n"/>
      <c r="G3" s="3" t="n"/>
    </row>
    <row r="4">
      <c r="A4" s="2" t="inlineStr">
        <is>
          <t>Supplier</t>
        </is>
      </c>
      <c r="B4" s="3" t="n"/>
      <c r="C4" s="3" t="n"/>
      <c r="D4" s="2" t="inlineStr">
        <is>
          <t>Date</t>
        </is>
      </c>
      <c r="E4" s="3" t="n"/>
      <c r="F4" s="3" t="n"/>
      <c r="G4" s="3" t="n"/>
    </row>
    <row r="5">
      <c r="A5" s="2" t="inlineStr">
        <is>
          <t>Incoterms rule and place</t>
        </is>
      </c>
      <c r="B5" s="3" t="n"/>
      <c r="C5" s="3" t="n"/>
      <c r="D5" s="2" t="inlineStr">
        <is>
          <t>Order quantity</t>
        </is>
      </c>
      <c r="E5" s="3" t="n"/>
      <c r="F5" s="4" t="n"/>
      <c r="G5" s="3" t="n"/>
    </row>
    <row r="6">
      <c r="A6" s="2" t="inlineStr">
        <is>
          <t>Currency</t>
        </is>
      </c>
      <c r="B6" s="3" t="n"/>
      <c r="C6" s="3" t="n"/>
      <c r="D6" s="2" t="inlineStr">
        <is>
          <t>Quoted unit price</t>
        </is>
      </c>
      <c r="E6" s="3" t="n"/>
      <c r="F6" s="5" t="n"/>
      <c r="G6" s="3" t="n"/>
    </row>
    <row r="7">
      <c r="A7" s="2" t="inlineStr">
        <is>
          <t>Material prices as of</t>
        </is>
      </c>
      <c r="B7" s="3" t="n"/>
      <c r="C7" s="3" t="n"/>
      <c r="D7" s="2" t="inlineStr">
        <is>
          <t>Exchange rate used</t>
        </is>
      </c>
      <c r="E7" s="3" t="n"/>
      <c r="F7" s="3" t="n"/>
      <c r="G7" s="3" t="n"/>
    </row>
    <row r="9" ht="44" customHeight="1">
      <c r="A9" s="6" t="inlineStr">
        <is>
          <t>Element</t>
        </is>
      </c>
      <c r="B9" s="6" t="inlineStr">
        <is>
          <t>Specification or process</t>
        </is>
      </c>
      <c r="C9" s="6" t="inlineStr">
        <is>
          <t>Unit</t>
        </is>
      </c>
      <c r="D9" s="6" t="inlineStr">
        <is>
          <t>Quantity per product</t>
        </is>
      </c>
      <c r="E9" s="6" t="inlineStr">
        <is>
          <t>Scrap %</t>
        </is>
      </c>
      <c r="F9" s="6" t="inlineStr">
        <is>
          <t>Price per unit or rate per hour</t>
        </is>
      </c>
      <c r="G9" s="6" t="inlineStr">
        <is>
          <t>Cost per product</t>
        </is>
      </c>
    </row>
    <row r="10">
      <c r="A10" s="7" t="inlineStr">
        <is>
          <t>MATERIALS (quantity per product = net quantity; the scrap % is added)</t>
        </is>
      </c>
      <c r="B10" s="8" t="n"/>
      <c r="C10" s="8" t="n"/>
      <c r="D10" s="8" t="n"/>
      <c r="E10" s="8" t="n"/>
      <c r="F10" s="8" t="n"/>
      <c r="G10" s="8" t="n"/>
    </row>
    <row r="11">
      <c r="A11" s="9" t="n"/>
      <c r="B11" s="9" t="n"/>
      <c r="C11" s="10" t="n"/>
      <c r="D11" s="11" t="n"/>
      <c r="E11" s="12" t="n"/>
      <c r="F11" s="13" t="n"/>
      <c r="G11" s="14">
        <f>IF(OR(D11="",F11=""),"",ROUND(D11*(1+N(E11))*F11,4))</f>
        <v/>
      </c>
    </row>
    <row r="12">
      <c r="A12" s="9" t="n"/>
      <c r="B12" s="9" t="n"/>
      <c r="C12" s="10" t="n"/>
      <c r="D12" s="11" t="n"/>
      <c r="E12" s="12" t="n"/>
      <c r="F12" s="13" t="n"/>
      <c r="G12" s="14">
        <f>IF(OR(D12="",F12=""),"",ROUND(D12*(1+N(E12))*F12,4))</f>
        <v/>
      </c>
    </row>
    <row r="13">
      <c r="A13" s="9" t="n"/>
      <c r="B13" s="9" t="n"/>
      <c r="C13" s="10" t="n"/>
      <c r="D13" s="11" t="n"/>
      <c r="E13" s="12" t="n"/>
      <c r="F13" s="13" t="n"/>
      <c r="G13" s="14">
        <f>IF(OR(D13="",F13=""),"",ROUND(D13*(1+N(E13))*F13,4))</f>
        <v/>
      </c>
    </row>
    <row r="14">
      <c r="A14" s="9" t="n"/>
      <c r="B14" s="9" t="n"/>
      <c r="C14" s="10" t="n"/>
      <c r="D14" s="11" t="n"/>
      <c r="E14" s="12" t="n"/>
      <c r="F14" s="13" t="n"/>
      <c r="G14" s="14">
        <f>IF(OR(D14="",F14=""),"",ROUND(D14*(1+N(E14))*F14,4))</f>
        <v/>
      </c>
    </row>
    <row r="15">
      <c r="A15" s="9" t="n"/>
      <c r="B15" s="9" t="n"/>
      <c r="C15" s="10" t="n"/>
      <c r="D15" s="11" t="n"/>
      <c r="E15" s="12" t="n"/>
      <c r="F15" s="13" t="n"/>
      <c r="G15" s="14">
        <f>IF(OR(D15="",F15=""),"",ROUND(D15*(1+N(E15))*F15,4))</f>
        <v/>
      </c>
    </row>
    <row r="16">
      <c r="A16" s="9" t="n"/>
      <c r="B16" s="9" t="n"/>
      <c r="C16" s="10" t="n"/>
      <c r="D16" s="11" t="n"/>
      <c r="E16" s="12" t="n"/>
      <c r="F16" s="13" t="n"/>
      <c r="G16" s="14">
        <f>IF(OR(D16="",F16=""),"",ROUND(D16*(1+N(E16))*F16,4))</f>
        <v/>
      </c>
    </row>
    <row r="17">
      <c r="A17" s="7" t="inlineStr">
        <is>
          <t>BOUGHT-IN COMPONENTS AND PARTS</t>
        </is>
      </c>
      <c r="B17" s="8" t="n"/>
      <c r="C17" s="8" t="n"/>
      <c r="D17" s="8" t="n"/>
      <c r="E17" s="8" t="n"/>
      <c r="F17" s="8" t="n"/>
      <c r="G17" s="8" t="n"/>
    </row>
    <row r="18">
      <c r="A18" s="9" t="n"/>
      <c r="B18" s="9" t="n"/>
      <c r="C18" s="10" t="n"/>
      <c r="D18" s="11" t="n"/>
      <c r="E18" s="12" t="n"/>
      <c r="F18" s="13" t="n"/>
      <c r="G18" s="14">
        <f>IF(OR(D18="",F18=""),"",ROUND(D18*(1+N(E18))*F18,4))</f>
        <v/>
      </c>
    </row>
    <row r="19">
      <c r="A19" s="9" t="n"/>
      <c r="B19" s="9" t="n"/>
      <c r="C19" s="10" t="n"/>
      <c r="D19" s="11" t="n"/>
      <c r="E19" s="12" t="n"/>
      <c r="F19" s="13" t="n"/>
      <c r="G19" s="14">
        <f>IF(OR(D19="",F19=""),"",ROUND(D19*(1+N(E19))*F19,4))</f>
        <v/>
      </c>
    </row>
    <row r="20">
      <c r="A20" s="9" t="n"/>
      <c r="B20" s="9" t="n"/>
      <c r="C20" s="10" t="n"/>
      <c r="D20" s="11" t="n"/>
      <c r="E20" s="12" t="n"/>
      <c r="F20" s="13" t="n"/>
      <c r="G20" s="14">
        <f>IF(OR(D20="",F20=""),"",ROUND(D20*(1+N(E20))*F20,4))</f>
        <v/>
      </c>
    </row>
    <row r="21">
      <c r="A21" s="9" t="n"/>
      <c r="B21" s="9" t="n"/>
      <c r="C21" s="10" t="n"/>
      <c r="D21" s="11" t="n"/>
      <c r="E21" s="12" t="n"/>
      <c r="F21" s="13" t="n"/>
      <c r="G21" s="14">
        <f>IF(OR(D21="",F21=""),"",ROUND(D21*(1+N(E21))*F21,4))</f>
        <v/>
      </c>
    </row>
    <row r="22">
      <c r="A22" s="9" t="n"/>
      <c r="B22" s="9" t="n"/>
      <c r="C22" s="10" t="n"/>
      <c r="D22" s="11" t="n"/>
      <c r="E22" s="12" t="n"/>
      <c r="F22" s="13" t="n"/>
      <c r="G22" s="14">
        <f>IF(OR(D22="",F22=""),"",ROUND(D22*(1+N(E22))*F22,4))</f>
        <v/>
      </c>
    </row>
    <row r="23">
      <c r="A23" s="7" t="inlineStr">
        <is>
          <t>LABOUR (quantity = minutes per product; rate = per hour)</t>
        </is>
      </c>
      <c r="B23" s="8" t="n"/>
      <c r="C23" s="8" t="n"/>
      <c r="D23" s="8" t="n"/>
      <c r="E23" s="8" t="n"/>
      <c r="F23" s="8" t="n"/>
      <c r="G23" s="8" t="n"/>
    </row>
    <row r="24">
      <c r="A24" s="9" t="n"/>
      <c r="B24" s="9" t="n"/>
      <c r="C24" s="10" t="inlineStr">
        <is>
          <t>min</t>
        </is>
      </c>
      <c r="D24" s="11" t="n"/>
      <c r="E24" s="15" t="n"/>
      <c r="F24" s="13" t="n"/>
      <c r="G24" s="14">
        <f>IF(OR(D24="",F24=""),"",ROUND(D24/60*F24,4))</f>
        <v/>
      </c>
    </row>
    <row r="25">
      <c r="A25" s="9" t="n"/>
      <c r="B25" s="9" t="n"/>
      <c r="C25" s="10" t="inlineStr">
        <is>
          <t>min</t>
        </is>
      </c>
      <c r="D25" s="11" t="n"/>
      <c r="E25" s="15" t="n"/>
      <c r="F25" s="13" t="n"/>
      <c r="G25" s="14">
        <f>IF(OR(D25="",F25=""),"",ROUND(D25/60*F25,4))</f>
        <v/>
      </c>
    </row>
    <row r="26">
      <c r="A26" s="9" t="n"/>
      <c r="B26" s="9" t="n"/>
      <c r="C26" s="10" t="inlineStr">
        <is>
          <t>min</t>
        </is>
      </c>
      <c r="D26" s="11" t="n"/>
      <c r="E26" s="15" t="n"/>
      <c r="F26" s="13" t="n"/>
      <c r="G26" s="14">
        <f>IF(OR(D26="",F26=""),"",ROUND(D26/60*F26,4))</f>
        <v/>
      </c>
    </row>
    <row r="27">
      <c r="A27" s="9" t="n"/>
      <c r="B27" s="9" t="n"/>
      <c r="C27" s="10" t="inlineStr">
        <is>
          <t>min</t>
        </is>
      </c>
      <c r="D27" s="11" t="n"/>
      <c r="E27" s="15" t="n"/>
      <c r="F27" s="13" t="n"/>
      <c r="G27" s="14">
        <f>IF(OR(D27="",F27=""),"",ROUND(D27/60*F27,4))</f>
        <v/>
      </c>
    </row>
    <row r="28">
      <c r="A28" s="9" t="n"/>
      <c r="B28" s="9" t="n"/>
      <c r="C28" s="10" t="inlineStr">
        <is>
          <t>min</t>
        </is>
      </c>
      <c r="D28" s="11" t="n"/>
      <c r="E28" s="15" t="n"/>
      <c r="F28" s="13" t="n"/>
      <c r="G28" s="14">
        <f>IF(OR(D28="",F28=""),"",ROUND(D28/60*F28,4))</f>
        <v/>
      </c>
    </row>
    <row r="30">
      <c r="A30" s="16" t="inlineStr">
        <is>
          <t>Materials</t>
        </is>
      </c>
      <c r="B30" s="3" t="n"/>
      <c r="C30" s="3" t="n"/>
      <c r="D30" s="3" t="n"/>
      <c r="E30" s="3" t="n"/>
      <c r="F30" s="17" t="n"/>
      <c r="G30" s="18">
        <f>SUM(G11:G16)</f>
        <v/>
      </c>
    </row>
    <row r="31">
      <c r="A31" s="16" t="inlineStr">
        <is>
          <t>Bought-in components and parts</t>
        </is>
      </c>
      <c r="B31" s="3" t="n"/>
      <c r="C31" s="3" t="n"/>
      <c r="D31" s="3" t="n"/>
      <c r="E31" s="3" t="n"/>
      <c r="F31" s="17" t="n"/>
      <c r="G31" s="18">
        <f>SUM(G18:G22)</f>
        <v/>
      </c>
    </row>
    <row r="32">
      <c r="A32" s="16" t="inlineStr">
        <is>
          <t>Labour</t>
        </is>
      </c>
      <c r="B32" s="3" t="n"/>
      <c r="C32" s="3" t="n"/>
      <c r="D32" s="3" t="n"/>
      <c r="E32" s="3" t="n"/>
      <c r="F32" s="17" t="n"/>
      <c r="G32" s="18">
        <f>SUM(G24:G28)</f>
        <v/>
      </c>
    </row>
    <row r="33">
      <c r="A33" s="19" t="inlineStr">
        <is>
          <t>Direct cost (materials, components, labour)</t>
        </is>
      </c>
      <c r="B33" s="3" t="n"/>
      <c r="C33" s="3" t="n"/>
      <c r="D33" s="3" t="n"/>
      <c r="E33" s="3" t="n"/>
      <c r="F33" s="17" t="n"/>
      <c r="G33" s="20">
        <f>SUM(G30:G32)</f>
        <v/>
      </c>
    </row>
    <row r="34">
      <c r="A34" s="16" t="inlineStr">
        <is>
          <t>Overhead, % of direct cost (enter the % in column F)</t>
        </is>
      </c>
      <c r="B34" s="3" t="n"/>
      <c r="C34" s="3" t="n"/>
      <c r="D34" s="3" t="n"/>
      <c r="E34" s="3" t="n"/>
      <c r="F34" s="21" t="n"/>
      <c r="G34" s="18">
        <f>ROUND(G33*N(F34),4)</f>
        <v/>
      </c>
    </row>
    <row r="35">
      <c r="A35" s="16" t="inlineStr">
        <is>
          <t>Tooling or mould: total cost (column F)</t>
        </is>
      </c>
      <c r="B35" s="3" t="n"/>
      <c r="C35" s="3" t="n"/>
      <c r="D35" s="3" t="n"/>
      <c r="E35" s="3" t="n"/>
      <c r="F35" s="22" t="n"/>
      <c r="G35" s="18" t="n"/>
    </row>
    <row r="36">
      <c r="A36" s="16" t="inlineStr">
        <is>
          <t>Tooling spread over this quantity (blank = order quantity), per product</t>
        </is>
      </c>
      <c r="B36" s="3" t="n"/>
      <c r="C36" s="3" t="n"/>
      <c r="D36" s="3" t="n"/>
      <c r="E36" s="3" t="n"/>
      <c r="F36" s="4" t="n"/>
      <c r="G36" s="18">
        <f>IF(N(F35)=0,0,IF(MAX(N(F36),N(F5))=0,"",ROUND(F35/IF(N(F36)&gt;0,F36,F5),4)))</f>
        <v/>
      </c>
    </row>
    <row r="37">
      <c r="A37" s="16" t="inlineStr">
        <is>
          <t>Packaging and labels, per product</t>
        </is>
      </c>
      <c r="B37" s="3" t="n"/>
      <c r="C37" s="3" t="n"/>
      <c r="D37" s="3" t="n"/>
      <c r="E37" s="3" t="n"/>
      <c r="F37" s="5" t="n"/>
      <c r="G37" s="18">
        <f>N(F37)</f>
        <v/>
      </c>
    </row>
    <row r="38">
      <c r="A38" s="16" t="inlineStr">
        <is>
          <t>Costs to the delivery point, per product (for FOB: inland transport, export clearance, port charges)</t>
        </is>
      </c>
      <c r="B38" s="3" t="n"/>
      <c r="C38" s="3" t="n"/>
      <c r="D38" s="3" t="n"/>
      <c r="E38" s="3" t="n"/>
      <c r="F38" s="5" t="n"/>
      <c r="G38" s="18">
        <f>N(F38)</f>
        <v/>
      </c>
    </row>
    <row r="39">
      <c r="A39" s="16" t="inlineStr">
        <is>
          <t>Other costs, per product (testing, certificates, finance)</t>
        </is>
      </c>
      <c r="B39" s="3" t="n"/>
      <c r="C39" s="3" t="n"/>
      <c r="D39" s="3" t="n"/>
      <c r="E39" s="3" t="n"/>
      <c r="F39" s="5" t="n"/>
      <c r="G39" s="18">
        <f>N(F39)</f>
        <v/>
      </c>
    </row>
    <row r="40">
      <c r="A40" s="19" t="inlineStr">
        <is>
          <t>Total cost per product</t>
        </is>
      </c>
      <c r="B40" s="3" t="n"/>
      <c r="C40" s="3" t="n"/>
      <c r="D40" s="3" t="n"/>
      <c r="E40" s="3" t="n"/>
      <c r="F40" s="17" t="n"/>
      <c r="G40" s="20">
        <f>G33+G34+N(G36)+G37+G38+G39</f>
        <v/>
      </c>
    </row>
    <row r="41">
      <c r="A41" s="16" t="inlineStr">
        <is>
          <t>Profit, % of total cost (column F)</t>
        </is>
      </c>
      <c r="B41" s="3" t="n"/>
      <c r="C41" s="3" t="n"/>
      <c r="D41" s="3" t="n"/>
      <c r="E41" s="3" t="n"/>
      <c r="F41" s="21" t="n"/>
      <c r="G41" s="18">
        <f>ROUND(G40*N(F41),4)</f>
        <v/>
      </c>
    </row>
    <row r="42">
      <c r="A42" s="19" t="inlineStr">
        <is>
          <t>CALCULATED PRICE PER PRODUCT</t>
        </is>
      </c>
      <c r="B42" s="3" t="n"/>
      <c r="C42" s="3" t="n"/>
      <c r="D42" s="3" t="n"/>
      <c r="E42" s="3" t="n"/>
      <c r="F42" s="17" t="n"/>
      <c r="G42" s="20">
        <f>G40+G41</f>
        <v/>
      </c>
    </row>
    <row r="43">
      <c r="A43" s="16" t="inlineStr">
        <is>
          <t>Quoted unit price (from the top)</t>
        </is>
      </c>
      <c r="B43" s="3" t="n"/>
      <c r="C43" s="3" t="n"/>
      <c r="D43" s="3" t="n"/>
      <c r="E43" s="3" t="n"/>
      <c r="F43" s="17" t="n"/>
      <c r="G43" s="18">
        <f>IF(N(F6)=0,"",F6)</f>
        <v/>
      </c>
    </row>
    <row r="44">
      <c r="A44" s="16" t="inlineStr">
        <is>
          <t>Difference: quoted minus calculated (column F: % of the quoted price)</t>
        </is>
      </c>
      <c r="B44" s="3" t="n"/>
      <c r="C44" s="3" t="n"/>
      <c r="D44" s="3" t="n"/>
      <c r="E44" s="3" t="n"/>
      <c r="F44" s="23">
        <f>IF(N(F6)=0,"",(F6-G42)/F6)</f>
        <v/>
      </c>
      <c r="G44" s="18">
        <f>IF(N(F6)=0,"",F6-G42)</f>
        <v/>
      </c>
    </row>
    <row r="45">
      <c r="A45" s="16" t="inlineStr">
        <is>
          <t>Order value at the calculated price</t>
        </is>
      </c>
      <c r="B45" s="3" t="n"/>
      <c r="C45" s="3" t="n"/>
      <c r="D45" s="3" t="n"/>
      <c r="E45" s="3" t="n"/>
      <c r="F45" s="17" t="n"/>
      <c r="G45" s="24">
        <f>IF(N(F5)=0,"",ROUND(G42*F5,2))</f>
        <v/>
      </c>
    </row>
    <row r="47" ht="40" customHeight="1">
      <c r="A47" s="2" t="inlineStr">
        <is>
          <t>Notes (price basis, assumptions)</t>
        </is>
      </c>
      <c r="B47" s="9" t="n"/>
      <c r="C47" s="3" t="n"/>
      <c r="D47" s="3" t="n"/>
      <c r="E47" s="3" t="n"/>
      <c r="F47" s="3" t="n"/>
      <c r="G47" s="3" t="n"/>
    </row>
    <row r="49" ht="24" customHeight="1">
      <c r="A49" s="25" t="inlineStr">
        <is>
          <t>Enter percentages with the % sign (for example 5%). Grey cells are formulas. A cost breakdown is a basis for discussion, not a quotation: confirm the agreed price in the purchase order. Guide: https://triplicatedocs.com/cost-breakdown-sheet-template/</t>
        </is>
      </c>
    </row>
    <row r="51">
      <c r="A51" s="26" t="inlineStr">
        <is>
          <t>Free template from Triplicate. Make a matching proforma invoice, commercial invoice and packing list from one form at https://triplicatedocs.com</t>
        </is>
      </c>
    </row>
  </sheetData>
  <mergeCells count="38">
    <mergeCell ref="A30:E30"/>
    <mergeCell ref="F4:G4"/>
    <mergeCell ref="A34:E34"/>
    <mergeCell ref="A39:E39"/>
    <mergeCell ref="A17:G17"/>
    <mergeCell ref="B7:C7"/>
    <mergeCell ref="B3:C3"/>
    <mergeCell ref="F6:G6"/>
    <mergeCell ref="A45:E45"/>
    <mergeCell ref="A36:E36"/>
    <mergeCell ref="A10:G10"/>
    <mergeCell ref="F7:G7"/>
    <mergeCell ref="F3:G3"/>
    <mergeCell ref="D6:E6"/>
    <mergeCell ref="F5:G5"/>
    <mergeCell ref="A41:E41"/>
    <mergeCell ref="A37:E37"/>
    <mergeCell ref="A49:G49"/>
    <mergeCell ref="A51:G51"/>
    <mergeCell ref="A1:G1"/>
    <mergeCell ref="D7:E7"/>
    <mergeCell ref="A42:E42"/>
    <mergeCell ref="A33:E33"/>
    <mergeCell ref="D4:E4"/>
    <mergeCell ref="A32:E32"/>
    <mergeCell ref="D3:E3"/>
    <mergeCell ref="B47:G47"/>
    <mergeCell ref="B6:C6"/>
    <mergeCell ref="A35:E35"/>
    <mergeCell ref="A43:E43"/>
    <mergeCell ref="A38:E38"/>
    <mergeCell ref="B5:C5"/>
    <mergeCell ref="D5:E5"/>
    <mergeCell ref="A31:E31"/>
    <mergeCell ref="A44:E44"/>
    <mergeCell ref="A40:E40"/>
    <mergeCell ref="B4:C4"/>
    <mergeCell ref="A23:G23"/>
  </mergeCells>
  <printOptions horizontalCentered="1"/>
  <pageMargins left="0.4" right="0.4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2026-10-15T17:42:49Z</dcterms:created>
  <dcterms:modified xmlns:dcterms="http://purl.org/dc/terms/" xmlns:xsi="http://www.w3.org/2001/XMLSchema-instance" xsi:type="dcterms:W3CDTF">2026-10-15T17:42:49Z</dcterms:modified>
</cp:coreProperties>
</file>